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8_{776BBB3A-0062-46F8-BD58-11E95A77A9FC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zał nr 2" sheetId="2" r:id="rId1"/>
  </sheets>
  <definedNames>
    <definedName name="_xlnm.Print_Area" localSheetId="0">'zał nr 2'!$A$3:$P$32</definedName>
    <definedName name="_xlnm.Print_Titles" localSheetId="0">'zał nr 2'!$3:$8</definedName>
  </definedNames>
  <calcPr calcId="181029"/>
</workbook>
</file>

<file path=xl/calcChain.xml><?xml version="1.0" encoding="utf-8"?>
<calcChain xmlns="http://schemas.openxmlformats.org/spreadsheetml/2006/main">
  <c r="Y27" i="2" l="1"/>
  <c r="X27" i="2"/>
  <c r="W27" i="2"/>
  <c r="J27" i="2"/>
  <c r="Z27" i="2" l="1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9" i="2"/>
  <c r="Y9" i="2" l="1"/>
  <c r="X9" i="2"/>
  <c r="X10" i="2"/>
  <c r="W9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W11" i="2"/>
  <c r="W12" i="2"/>
  <c r="W13" i="2"/>
  <c r="Z13" i="2" s="1"/>
  <c r="W14" i="2"/>
  <c r="W15" i="2"/>
  <c r="Z15" i="2" s="1"/>
  <c r="W16" i="2"/>
  <c r="Z16" i="2" s="1"/>
  <c r="W17" i="2"/>
  <c r="W18" i="2"/>
  <c r="W19" i="2"/>
  <c r="Z19" i="2" s="1"/>
  <c r="W20" i="2"/>
  <c r="W21" i="2"/>
  <c r="Z21" i="2" s="1"/>
  <c r="W22" i="2"/>
  <c r="Z22" i="2" s="1"/>
  <c r="W23" i="2"/>
  <c r="W24" i="2"/>
  <c r="W25" i="2"/>
  <c r="Z25" i="2" s="1"/>
  <c r="W26" i="2"/>
  <c r="Y10" i="2"/>
  <c r="W10" i="2"/>
  <c r="Z20" i="2" l="1"/>
  <c r="Z14" i="2"/>
  <c r="Z18" i="2"/>
  <c r="Z12" i="2"/>
  <c r="Z26" i="2"/>
  <c r="Z24" i="2"/>
  <c r="Z23" i="2"/>
  <c r="Z17" i="2"/>
  <c r="Z11" i="2"/>
  <c r="Z10" i="2"/>
  <c r="Z9" i="2"/>
</calcChain>
</file>

<file path=xl/sharedStrings.xml><?xml version="1.0" encoding="utf-8"?>
<sst xmlns="http://schemas.openxmlformats.org/spreadsheetml/2006/main" count="118" uniqueCount="86">
  <si>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</si>
  <si>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</si>
  <si>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</si>
  <si>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</si>
  <si>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</si>
  <si>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</si>
  <si>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</si>
  <si>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</si>
  <si>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</si>
  <si>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</si>
  <si>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</si>
  <si>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</si>
  <si>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</si>
  <si>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</si>
  <si>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</si>
  <si>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</si>
  <si>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</si>
  <si>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</si>
  <si>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szt.</t>
  </si>
  <si>
    <t>Przedmiot zamówienia</t>
  </si>
  <si>
    <t>op.</t>
  </si>
  <si>
    <t>KALKULACJA CENOWA NA ARTYKUŁY HIGIENY OSOBISTEJ DLA MIESZKAŃSCÓW MCUS                                                                                                                            KOD CPV 33711610-6 szampony, 33711710-7 szczoteczki do zębów, 33711720-0 pasta do zębów, 33711810-8 kremy do golenia, 33711900-6 mydło, 33721200-2 maszynki do golenia</t>
  </si>
  <si>
    <t xml:space="preserve">Szczoteczka do zębów - miękka. </t>
  </si>
  <si>
    <t>J.M.</t>
  </si>
  <si>
    <t>DO RĘDZIŃSKA</t>
  </si>
  <si>
    <t>DO KALETNICZA</t>
  </si>
  <si>
    <t>DO MĄCZNA</t>
  </si>
  <si>
    <t>DO KARMELKOWA</t>
  </si>
  <si>
    <t>ZESPÓŁ TERAPII RUCHOWEJ</t>
  </si>
  <si>
    <t>Ilość RAZEM</t>
  </si>
  <si>
    <t>[10x11]</t>
  </si>
  <si>
    <t>[13x12]</t>
  </si>
  <si>
    <t>[13+14]</t>
  </si>
  <si>
    <t>-</t>
  </si>
  <si>
    <t>op</t>
  </si>
  <si>
    <t>MCUS.DZP.373-78/2020</t>
  </si>
  <si>
    <t xml:space="preserve">Lp. </t>
  </si>
  <si>
    <t xml:space="preserve">ZESPÓŁ DZIENNYCH DOMÓW </t>
  </si>
  <si>
    <t>Wariant 1 
brutto</t>
  </si>
  <si>
    <t>Wariant 2 
brutto</t>
  </si>
  <si>
    <t>Wariant 3 
brutto</t>
  </si>
  <si>
    <t>Wariant 1
netto</t>
  </si>
  <si>
    <t>Wariant 2
netto</t>
  </si>
  <si>
    <t>Wariant 3
netto</t>
  </si>
  <si>
    <t>19.</t>
  </si>
  <si>
    <t>RAZEM poz. 1-19</t>
  </si>
  <si>
    <t>sukcesywana dostawa artykułów higieny osobistej na potrzeby Miejskiego Centrum Usług Socjalnych we Wrocławiu przy ul. Mącznej 3.</t>
  </si>
  <si>
    <t>Średnia 3 cen rynkowych</t>
  </si>
  <si>
    <t>Załącznik nr 2 do SIWZ</t>
  </si>
  <si>
    <t xml:space="preserve">Cena oferty netto ……………………………………...…..................................................................................…. zł. </t>
  </si>
  <si>
    <t>Cena oferty netto słownie złotych: ………………………………………....................................................................................…….….</t>
  </si>
  <si>
    <t xml:space="preserve">Wartość podatku Vat …………………………......................................................................................……….. zł. </t>
  </si>
  <si>
    <t>Wartość podatku VAT słownie złotych:...……............................................………..…………….................................………………….</t>
  </si>
  <si>
    <t xml:space="preserve">Wartość oferty brutto ……………...............................................................................................…..…….. zł. </t>
  </si>
  <si>
    <t>Wartość oferty słownie złotych: …………………………….................................................................................................…..……</t>
  </si>
  <si>
    <t>….................................................................................</t>
  </si>
  <si>
    <t>Miejscowość i data</t>
  </si>
  <si>
    <t>(podpis i pieczęć osób wskazanych w dokumencie uprawniającym 
do występowania w obrocie prawnym lub 
posiadających pełnomocnictwo)</t>
  </si>
  <si>
    <t>…...................................................</t>
  </si>
  <si>
    <t>Stawka podaku VAT 
w %</t>
  </si>
  <si>
    <t>Cena jednostkowa netto  
w zł.</t>
  </si>
  <si>
    <t xml:space="preserve">Nazwa handlowa produktu/ producenta/ importera pozwalająca na identyfikację produktu
</t>
  </si>
  <si>
    <r>
      <t xml:space="preserve">Mydło w płynie z dozownikiem, białe, kremowe przebadane dermatologicznie, zawierające specjalną formułę pielęgnującą i aloes, Ph neutralne. Mydło do codziennej pielęgnacji skóry normalnej i suchej. </t>
    </r>
    <r>
      <rPr>
        <b/>
        <sz val="11"/>
        <color theme="1"/>
        <rFont val="Verdana"/>
        <family val="2"/>
        <charset val="238"/>
      </rPr>
      <t>Opakowanie 500 ml.</t>
    </r>
  </si>
  <si>
    <r>
      <t>Mydło szare hipoalergiczne</t>
    </r>
    <r>
      <rPr>
        <b/>
        <sz val="11"/>
        <color theme="1"/>
        <rFont val="Verdana"/>
        <family val="2"/>
        <charset val="238"/>
      </rPr>
      <t xml:space="preserve"> kostka 150 g.</t>
    </r>
    <r>
      <rPr>
        <sz val="11"/>
        <color theme="1"/>
        <rFont val="Verdana"/>
        <family val="2"/>
        <charset val="238"/>
      </rPr>
      <t xml:space="preserve"> Wyprodukowane metodą tradycyjną, zawiera naturalne składniki, nie podrażnia skóry oraz skutecznie usuwa zabrudzenia. </t>
    </r>
  </si>
  <si>
    <r>
      <t xml:space="preserve">Emulsja do kąpieli, produkt  przebadany dermatologicznie, zawierający specjalną formułę pielęgnującą, Ph neutralne, do codziennej pielęgnacji skóry normalnej i suchej.                                                                </t>
    </r>
    <r>
      <rPr>
        <b/>
        <sz val="11"/>
        <color theme="1"/>
        <rFont val="Verdana"/>
        <family val="2"/>
        <charset val="238"/>
      </rPr>
      <t>Opakowanie 1l.</t>
    </r>
  </si>
  <si>
    <r>
      <t xml:space="preserve">Gąbki do kąpieli. Zaokrąglana gąbka kąpielowa z warstwą do masażu. Delikatnie porowata.
Dostępna w różnych kolorach.
</t>
    </r>
    <r>
      <rPr>
        <b/>
        <sz val="11"/>
        <color theme="1"/>
        <rFont val="Verdana"/>
        <family val="2"/>
        <charset val="238"/>
      </rPr>
      <t>Wymiary: minimum 13,5 x 8,5cm.</t>
    </r>
  </si>
  <si>
    <r>
      <t xml:space="preserve">Szampon do włosów,  różne rodzaje.                                              </t>
    </r>
    <r>
      <rPr>
        <b/>
        <sz val="11"/>
        <color theme="1"/>
        <rFont val="Verdana"/>
        <family val="2"/>
        <charset val="238"/>
      </rPr>
      <t xml:space="preserve">Opakowanie 500 ml. </t>
    </r>
  </si>
  <si>
    <r>
      <t xml:space="preserve">Pasta do zębów z fluorem  </t>
    </r>
    <r>
      <rPr>
        <b/>
        <sz val="11"/>
        <color theme="1"/>
        <rFont val="Verdana"/>
        <family val="2"/>
        <charset val="238"/>
      </rPr>
      <t>tubka 100g.</t>
    </r>
  </si>
  <si>
    <r>
      <t xml:space="preserve">Krem do twarzy nawilżająco-ochronny. </t>
    </r>
    <r>
      <rPr>
        <b/>
        <sz val="11"/>
        <color theme="1"/>
        <rFont val="Verdana"/>
        <family val="2"/>
        <charset val="238"/>
      </rPr>
      <t>Opakowanie 50 ml.</t>
    </r>
  </si>
  <si>
    <r>
      <t xml:space="preserve">Krem do masażu z arniką o aktywnym działaniu nawilżającyn i składnikami poślizgowymi, do skóry wrażliwej - do masażu leczniczego. </t>
    </r>
    <r>
      <rPr>
        <b/>
        <sz val="11"/>
        <color theme="1"/>
        <rFont val="Verdana"/>
        <family val="2"/>
        <charset val="238"/>
      </rPr>
      <t xml:space="preserve">Opakowanie okrągłe pudełko o poj. 175ml.  </t>
    </r>
  </si>
  <si>
    <r>
      <t xml:space="preserve">Płyn po goleniu. </t>
    </r>
    <r>
      <rPr>
        <b/>
        <sz val="11"/>
        <color theme="1"/>
        <rFont val="Verdana"/>
        <family val="2"/>
        <charset val="238"/>
      </rPr>
      <t xml:space="preserve">Opakowanie 100 ml. </t>
    </r>
  </si>
  <si>
    <r>
      <t xml:space="preserve">Grzebień sferyczny do rozczesywania włosów, wym. </t>
    </r>
    <r>
      <rPr>
        <b/>
        <sz val="11"/>
        <color theme="1"/>
        <rFont val="Verdana"/>
        <family val="2"/>
        <charset val="238"/>
      </rPr>
      <t>20 cm</t>
    </r>
    <r>
      <rPr>
        <sz val="11"/>
        <color theme="1"/>
        <rFont val="Verdana"/>
        <family val="2"/>
        <charset val="238"/>
      </rPr>
      <t xml:space="preserve"> (+/- 1cm).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</si>
  <si>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Proszek do prania ręcznego i do prania w pralkach, do białych tkanin, hipoalergiczny. Przeznaczony do prania bielizny oraz tkanin białych. Usuwa zabrudzenia już od 30°C. Polecany dla osób ze schorzeniami skórnymi (alergicznymi).
Nie zawiera barwników i posiada zmniejszoną ilość kompozycji zapachowej.
Dzięki zawartości naturalnego mydła usuwa brud pozostawiając świeży, delikatny zapach.                                                                          </t>
    </r>
    <r>
      <rPr>
        <b/>
        <sz val="11"/>
        <color theme="1"/>
        <rFont val="Verdana"/>
        <family val="2"/>
        <charset val="238"/>
      </rPr>
      <t>Opakowanie 1,5 kg.</t>
    </r>
    <r>
      <rPr>
        <sz val="11"/>
        <color theme="1"/>
        <rFont val="Verdana"/>
        <family val="2"/>
        <charset val="238"/>
      </rPr>
      <t xml:space="preserve">
</t>
    </r>
  </si>
  <si>
    <r>
      <t>Koncentrat płynu do płukania tkanin z formułą ułatwiającą prasowanie, o świeżym i przyjemnym zapachu. Nadaje się do płukania tkanin białych i kolorowych. 
Wydajność: 28 - 30 prań.</t>
    </r>
    <r>
      <rPr>
        <b/>
        <sz val="11"/>
        <color theme="1"/>
        <rFont val="Verdana"/>
        <family val="2"/>
        <charset val="238"/>
      </rPr>
      <t xml:space="preserve"> Opakowanie 1l.</t>
    </r>
  </si>
  <si>
    <r>
      <t xml:space="preserve">Oliwka dla dzieci </t>
    </r>
    <r>
      <rPr>
        <sz val="11"/>
        <rFont val="Verdana"/>
        <family val="2"/>
        <charset val="238"/>
      </rPr>
      <t xml:space="preserve">typu Bambino </t>
    </r>
    <r>
      <rPr>
        <sz val="11"/>
        <color theme="1"/>
        <rFont val="Verdana"/>
        <family val="2"/>
        <charset val="238"/>
      </rPr>
      <t>lub równoważna</t>
    </r>
    <r>
      <rPr>
        <b/>
        <sz val="11"/>
        <color theme="1"/>
        <rFont val="Verdana"/>
        <family val="2"/>
        <charset val="238"/>
      </rPr>
      <t xml:space="preserve"> </t>
    </r>
    <r>
      <rPr>
        <sz val="11"/>
        <color theme="1"/>
        <rFont val="Verdana"/>
        <family val="2"/>
        <charset val="238"/>
      </rPr>
      <t xml:space="preserve">w zakresie składu, tj.: zawierająca w składzie wysokogatunkowy olej roślinny z witaminą F oraz w zakresie funkcjonalności tj.: nawilża i natłuszcza skórę. </t>
    </r>
    <r>
      <rPr>
        <b/>
        <sz val="11"/>
        <color theme="1"/>
        <rFont val="Verdana"/>
        <family val="2"/>
        <charset val="238"/>
      </rPr>
      <t>Opakowanie 300ml.</t>
    </r>
  </si>
  <si>
    <r>
      <t xml:space="preserve">Kapsułki do prania kolorów typu 2w1. </t>
    </r>
    <r>
      <rPr>
        <b/>
        <sz val="11"/>
        <color theme="1"/>
        <rFont val="Verdana"/>
        <family val="2"/>
        <charset val="238"/>
      </rPr>
      <t>Opakowanie</t>
    </r>
    <r>
      <rPr>
        <sz val="11"/>
        <color theme="1"/>
        <rFont val="Verdana"/>
        <family val="2"/>
        <charset val="238"/>
      </rPr>
      <t xml:space="preserve"> od 28 szt. do 32 szt. kapsułek</t>
    </r>
  </si>
  <si>
    <r>
      <t xml:space="preserve">Maszynka do golenia jednorazowa z trzema ostrzami, z paskiem nawilżającym, listki naginające skórę ułatwiające golenie, ostrze pokryte powłoką z platyny, zapewniające bezpieczne, komfortowe i praktyczne golenie, rączki z gumowym profilem.  
</t>
    </r>
    <r>
      <rPr>
        <b/>
        <sz val="11"/>
        <rFont val="Verdana"/>
        <family val="2"/>
        <charset val="238"/>
      </rPr>
      <t xml:space="preserve">Opakowanie od 1 szt. do 5 szt. </t>
    </r>
  </si>
  <si>
    <r>
      <t xml:space="preserve">                                                                                                                 Proszek do prania ręcznego i do prania w pralkach, do kolorowych tkanin, hipoalergiczny. Przeznaczony do prania bielizny oraz tkanin białych. Usuwa zabrudzenia już od 30°C. Polecany dla osób ze schorzeniami skórnymi (alergicznymi).
Nie zawiera barwników i posiada zmniejszoną ilość kompozycji zapachowej.
Dzięki zawartości naturalnego mydła usuwa brud pozostawiając świeży, delikatny zapach.                                                                    </t>
    </r>
    <r>
      <rPr>
        <b/>
        <sz val="11"/>
        <color theme="1"/>
        <rFont val="Verdana"/>
        <family val="2"/>
        <charset val="238"/>
      </rPr>
      <t>Opakowanie 1,5 kg.</t>
    </r>
    <r>
      <rPr>
        <sz val="11"/>
        <color theme="1"/>
        <rFont val="Verdana"/>
        <family val="2"/>
        <charset val="238"/>
      </rPr>
      <t xml:space="preserve">
</t>
    </r>
  </si>
  <si>
    <r>
      <rPr>
        <b/>
        <sz val="12"/>
        <color rgb="FFFF0000"/>
        <rFont val="Calibri"/>
        <family val="2"/>
        <charset val="238"/>
        <scheme val="minor"/>
      </rPr>
      <t xml:space="preserve">Uwaga:  </t>
    </r>
    <r>
      <rPr>
        <sz val="12"/>
        <color theme="1"/>
        <rFont val="Calibri"/>
        <family val="2"/>
        <charset val="238"/>
        <scheme val="minor"/>
      </rPr>
      <t xml:space="preserve">
1.</t>
    </r>
    <r>
      <rPr>
        <b/>
        <sz val="12"/>
        <color theme="1"/>
        <rFont val="Calibri"/>
        <family val="2"/>
        <charset val="238"/>
        <scheme val="minor"/>
      </rPr>
      <t xml:space="preserve"> W kolumnie nr 16 Wykonawca zobowiązany jest do wpisania nazwy producenta/nazwy własnej produktu (...), która pozwoli na identyfikację produktu.</t>
    </r>
    <r>
      <rPr>
        <sz val="12"/>
        <color theme="1"/>
        <rFont val="Calibri"/>
        <family val="2"/>
        <charset val="238"/>
        <scheme val="minor"/>
      </rPr>
      <t xml:space="preserve"> Zamawiający informuje, że brak wpisu w ww. kolumnie skutkować będzie odrzuceniem oferty na podstawie art. 89 ust. 1 pkt 2 ustawy Pzp, chyba, że z dalszej treści oferty (np. załączonych opisów katalogu dostawy) Zamawiający będzie mógł uzyskać informację o zaoferowanym produkcie.                                                                                                                                                                                                                                                                            
2. Parametry charakteryzujące poszczególne wyroby, opisane w tabeli powyżej, są minimalnymi parametrami wymaganymi przez Zamawiającego. Wykonawcy mogą zaoferować wyroby o wyższych parametrach jakościowych niż wskazane przez Zamawiającego.                                                                                                                                                                                                  
3. Podana w Kalkulacji szacunkowej ilość jest ilością maksymalną szacunkową. Zamawiający może zamówić mniejszą ilość towaru.                                                                                      
4. Cena podana w Formularzu ofertowym (Załącznik nr 1) oraz w Kalkulacji cenowej (Załącznik nr 2), jest ceną ostateczną, kompletną, zawierającą wszystkie koszty, które ponosi Zamawiający w całym okresie realizacji zamówienia i zostanie wprowadzona do umowy jako obowiązująca strony przez cały okres realizacji zamówienia.</t>
    </r>
  </si>
  <si>
    <r>
      <t xml:space="preserve">Pianka do golenia, o klasycznym męskim zapachu, zmiękczająca i nawilżająca skórę twarzy, do codziennego użytku. 
</t>
    </r>
    <r>
      <rPr>
        <b/>
        <sz val="11"/>
        <color theme="1"/>
        <rFont val="Verdana"/>
        <family val="2"/>
        <charset val="238"/>
      </rPr>
      <t xml:space="preserve">Opakowanie 200 ml. </t>
    </r>
  </si>
  <si>
    <t>Wartość  netto w zł.</t>
  </si>
  <si>
    <t>Wartość podatku              VAT  w zł.</t>
  </si>
  <si>
    <t>Warość  brutto                   
w zł.</t>
  </si>
  <si>
    <r>
      <rPr>
        <b/>
        <sz val="12"/>
        <color theme="1"/>
        <rFont val="Arial"/>
        <family val="2"/>
        <charset val="238"/>
      </rPr>
      <t>SZACUNEK  NA ARTYKUŁY HIGIENY OSOBISTEJ DLA MIESZKAŃSCÓW MCUS -</t>
    </r>
    <r>
      <rPr>
        <b/>
        <sz val="12"/>
        <rFont val="Arial"/>
        <family val="2"/>
        <charset val="238"/>
      </rPr>
      <t xml:space="preserve"> 2021 rok</t>
    </r>
    <r>
      <rPr>
        <b/>
        <sz val="12"/>
        <color rgb="FFFFFF00"/>
        <rFont val="Arial"/>
        <family val="2"/>
        <charset val="238"/>
      </rPr>
      <t xml:space="preserve"> </t>
    </r>
  </si>
  <si>
    <r>
      <rPr>
        <b/>
        <sz val="10"/>
        <color theme="1"/>
        <rFont val="Arial"/>
        <family val="2"/>
        <charset val="238"/>
      </rPr>
      <t>Usługi oznaczone kodem CPV:  33711610-6</t>
    </r>
    <r>
      <rPr>
        <sz val="10"/>
        <color theme="1"/>
        <rFont val="Arial"/>
        <family val="2"/>
        <charset val="238"/>
      </rPr>
      <t xml:space="preserve"> szampony</t>
    </r>
    <r>
      <rPr>
        <b/>
        <sz val="10"/>
        <color theme="1"/>
        <rFont val="Arial"/>
        <family val="2"/>
        <charset val="238"/>
      </rPr>
      <t xml:space="preserve">, 33711710-7 </t>
    </r>
    <r>
      <rPr>
        <sz val="10"/>
        <color theme="1"/>
        <rFont val="Arial"/>
        <family val="2"/>
        <charset val="238"/>
      </rPr>
      <t>szczoteczki do zębów</t>
    </r>
    <r>
      <rPr>
        <b/>
        <sz val="10"/>
        <color theme="1"/>
        <rFont val="Arial"/>
        <family val="2"/>
        <charset val="238"/>
      </rPr>
      <t xml:space="preserve">, 33711720-0 </t>
    </r>
    <r>
      <rPr>
        <sz val="10"/>
        <color theme="1"/>
        <rFont val="Arial"/>
        <family val="2"/>
        <charset val="238"/>
      </rPr>
      <t>pasta do zębów</t>
    </r>
    <r>
      <rPr>
        <b/>
        <sz val="10"/>
        <color theme="1"/>
        <rFont val="Arial"/>
        <family val="2"/>
        <charset val="238"/>
      </rPr>
      <t xml:space="preserve">, 33711810-8 </t>
    </r>
    <r>
      <rPr>
        <sz val="10"/>
        <color theme="1"/>
        <rFont val="Arial"/>
        <family val="2"/>
        <charset val="238"/>
      </rPr>
      <t>kremy do golenia</t>
    </r>
    <r>
      <rPr>
        <b/>
        <sz val="10"/>
        <color theme="1"/>
        <rFont val="Arial"/>
        <family val="2"/>
        <charset val="238"/>
      </rPr>
      <t xml:space="preserve">, 33711900-6 </t>
    </r>
    <r>
      <rPr>
        <sz val="10"/>
        <color theme="1"/>
        <rFont val="Arial"/>
        <family val="2"/>
        <charset val="238"/>
      </rPr>
      <t>mydło</t>
    </r>
    <r>
      <rPr>
        <b/>
        <sz val="10"/>
        <color theme="1"/>
        <rFont val="Arial"/>
        <family val="2"/>
        <charset val="238"/>
      </rPr>
      <t xml:space="preserve">, 33721200-2 </t>
    </r>
    <r>
      <rPr>
        <sz val="10"/>
        <color theme="1"/>
        <rFont val="Arial"/>
        <family val="2"/>
        <charset val="238"/>
      </rPr>
      <t>maszynki do golenia</t>
    </r>
  </si>
  <si>
    <r>
      <t xml:space="preserve">Mydło w płynie, białe, kremowe przebadane dermatologicznie, zawierające specjalną formułę pielęgnującą - Ph neutralne, do codziennej pielęgnacji skóry normalnej i suchej.       
</t>
    </r>
    <r>
      <rPr>
        <b/>
        <sz val="11"/>
        <color theme="1"/>
        <rFont val="Verdana"/>
        <family val="2"/>
        <charset val="238"/>
      </rPr>
      <t>Opakowanie 5l.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</si>
</sst>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#,##0.00;[Red]#,##0.00"/>
  </numFmts>
  <fonts count="33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Verdana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zcionka tekstu podstawowego"/>
      <family val="2"/>
      <charset val="238"/>
    </font>
    <font>
      <b/>
      <sz val="9"/>
      <color rgb="FFFF000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Verdana"/>
      <family val="2"/>
      <charset val="238"/>
    </font>
    <font>
      <b/>
      <sz val="11"/>
      <name val="Verdana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FF00"/>
      <name val="Arial"/>
      <family val="2"/>
      <charset val="238"/>
    </font>
    <font>
      <sz val="14"/>
      <color theme="1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8" fillId="0" borderId="0"/>
    <xf numFmtId="0" fontId="9" fillId="0" borderId="0"/>
    <xf numFmtId="9" fontId="8" fillId="0" borderId="0" applyFont="0" applyFill="0" applyBorder="0" applyAlignment="0" applyProtection="0"/>
    <xf numFmtId="9" fontId="3" fillId="0" borderId="0" applyBorder="0" applyProtection="0"/>
    <xf numFmtId="0" fontId="14" fillId="0" borderId="0"/>
  </cellStyleXfs>
  <cellXfs count="8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/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2" fontId="17" fillId="0" borderId="0" xfId="0" applyNumberFormat="1" applyFont="1" applyBorder="1" applyAlignment="1">
      <alignment horizontal="center" vertical="center"/>
    </xf>
    <xf numFmtId="2" fontId="16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11" fillId="0" borderId="20" xfId="0" applyNumberFormat="1" applyFont="1" applyBorder="1" applyAlignment="1">
      <alignment horizontal="center" vertical="center" wrapText="1"/>
    </xf>
    <xf numFmtId="165" fontId="15" fillId="5" borderId="19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65" fontId="11" fillId="0" borderId="2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3" fillId="0" borderId="0" xfId="0" applyFont="1"/>
    <xf numFmtId="165" fontId="15" fillId="2" borderId="0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19" fillId="2" borderId="0" xfId="0" applyNumberFormat="1" applyFont="1" applyFill="1"/>
    <xf numFmtId="1" fontId="19" fillId="0" borderId="0" xfId="0" applyNumberFormat="1" applyFont="1"/>
    <xf numFmtId="0" fontId="11" fillId="2" borderId="7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textRotation="90" wrapText="1"/>
    </xf>
    <xf numFmtId="0" fontId="10" fillId="3" borderId="8" xfId="0" applyFont="1" applyFill="1" applyBorder="1" applyAlignment="1">
      <alignment horizontal="center" vertical="center" wrapText="1"/>
    </xf>
    <xf numFmtId="2" fontId="10" fillId="2" borderId="8" xfId="0" applyNumberFormat="1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vertical="center" wrapText="1"/>
    </xf>
    <xf numFmtId="1" fontId="24" fillId="2" borderId="1" xfId="0" applyNumberFormat="1" applyFont="1" applyFill="1" applyBorder="1" applyAlignment="1">
      <alignment horizontal="center" vertical="center" wrapText="1"/>
    </xf>
    <xf numFmtId="1" fontId="24" fillId="2" borderId="1" xfId="1" applyNumberFormat="1" applyFont="1" applyFill="1" applyBorder="1" applyAlignment="1">
      <alignment horizontal="center" vertical="center" wrapText="1"/>
    </xf>
    <xf numFmtId="3" fontId="25" fillId="3" borderId="1" xfId="0" applyNumberFormat="1" applyFont="1" applyFill="1" applyBorder="1" applyAlignment="1">
      <alignment horizontal="center" vertical="center" wrapText="1"/>
    </xf>
    <xf numFmtId="3" fontId="24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65" fontId="11" fillId="0" borderId="10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65" fontId="11" fillId="0" borderId="23" xfId="0" applyNumberFormat="1" applyFont="1" applyBorder="1" applyAlignment="1">
      <alignment horizontal="center" vertical="center"/>
    </xf>
    <xf numFmtId="165" fontId="11" fillId="0" borderId="24" xfId="0" applyNumberFormat="1" applyFont="1" applyBorder="1" applyAlignment="1">
      <alignment horizontal="center" vertical="center"/>
    </xf>
    <xf numFmtId="165" fontId="11" fillId="0" borderId="25" xfId="0" applyNumberFormat="1" applyFont="1" applyBorder="1" applyAlignment="1">
      <alignment horizontal="center" vertical="center"/>
    </xf>
    <xf numFmtId="2" fontId="10" fillId="4" borderId="9" xfId="2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6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right" vertical="center" wrapText="1"/>
    </xf>
    <xf numFmtId="0" fontId="26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/>
    </xf>
  </cellXfs>
  <cellStyles count="7">
    <cellStyle name="Excel Built-in Normal" xfId="3" xr:uid="{00000000-0005-0000-0000-000000000000}"/>
    <cellStyle name="Normalny" xfId="0" builtinId="0"/>
    <cellStyle name="Normalny 2" xfId="1" xr:uid="{00000000-0005-0000-0000-000002000000}"/>
    <cellStyle name="Normalny 3" xfId="2" xr:uid="{00000000-0005-0000-0000-000003000000}"/>
    <cellStyle name="Normalny 3 2" xfId="6" xr:uid="{00000000-0005-0000-0000-000004000000}"/>
    <cellStyle name="Procentowy 2" xfId="4" xr:uid="{00000000-0005-0000-0000-000005000000}"/>
    <cellStyle name="Procentowy 2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9"/>
  <sheetViews>
    <sheetView tabSelected="1" topLeftCell="A2" zoomScale="70" zoomScaleNormal="70" zoomScaleSheetLayoutView="100" workbookViewId="0">
      <selection activeCell="D9" sqref="D9"/>
    </sheetView>
  </sheetViews>
  <sheetFormatPr defaultRowHeight="15"/>
  <cols>
    <col min="1" max="1" width="5.42578125" customWidth="1"/>
    <col min="2" max="2" width="76.85546875" customWidth="1"/>
    <col min="3" max="3" width="6.42578125" style="9" customWidth="1"/>
    <col min="4" max="10" width="6.5703125" customWidth="1"/>
    <col min="11" max="11" width="12.140625" customWidth="1"/>
    <col min="12" max="12" width="12.85546875" style="20" customWidth="1"/>
    <col min="13" max="15" width="19.7109375" style="20" customWidth="1"/>
    <col min="16" max="16" width="23.85546875" style="20" customWidth="1"/>
    <col min="17" max="17" width="5.5703125" customWidth="1"/>
    <col min="19" max="25" width="9.140625" style="10"/>
    <col min="26" max="26" width="15.140625" style="11" customWidth="1"/>
  </cols>
  <sheetData>
    <row r="1" spans="1:26" ht="15" hidden="1" customHeight="1">
      <c r="A1" s="59" t="s">
        <v>21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</row>
    <row r="2" spans="1:26" ht="28.5" customHeight="1">
      <c r="A2" s="75" t="s">
        <v>35</v>
      </c>
      <c r="B2" s="75"/>
      <c r="C2" s="76" t="s">
        <v>48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26" ht="34.5" customHeight="1">
      <c r="A3" s="66" t="s">
        <v>83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</row>
    <row r="4" spans="1:26" ht="15" customHeight="1">
      <c r="A4" s="69" t="s">
        <v>46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1"/>
    </row>
    <row r="5" spans="1:26" ht="33" customHeight="1">
      <c r="A5" s="72" t="s">
        <v>84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4"/>
    </row>
    <row r="6" spans="1:26" ht="96" customHeight="1">
      <c r="A6" s="31" t="s">
        <v>36</v>
      </c>
      <c r="B6" s="32" t="s">
        <v>19</v>
      </c>
      <c r="C6" s="33" t="s">
        <v>23</v>
      </c>
      <c r="D6" s="34" t="s">
        <v>24</v>
      </c>
      <c r="E6" s="34" t="s">
        <v>25</v>
      </c>
      <c r="F6" s="34" t="s">
        <v>26</v>
      </c>
      <c r="G6" s="34" t="s">
        <v>27</v>
      </c>
      <c r="H6" s="34" t="s">
        <v>28</v>
      </c>
      <c r="I6" s="34" t="s">
        <v>37</v>
      </c>
      <c r="J6" s="35" t="s">
        <v>29</v>
      </c>
      <c r="K6" s="56" t="s">
        <v>60</v>
      </c>
      <c r="L6" s="36" t="s">
        <v>59</v>
      </c>
      <c r="M6" s="36" t="s">
        <v>80</v>
      </c>
      <c r="N6" s="36" t="s">
        <v>81</v>
      </c>
      <c r="O6" s="37" t="s">
        <v>82</v>
      </c>
      <c r="P6" s="38" t="s">
        <v>61</v>
      </c>
      <c r="Q6" s="2"/>
      <c r="S6" s="12" t="s">
        <v>38</v>
      </c>
      <c r="T6" s="12" t="s">
        <v>39</v>
      </c>
      <c r="U6" s="12" t="s">
        <v>40</v>
      </c>
      <c r="W6" s="12" t="s">
        <v>41</v>
      </c>
      <c r="X6" s="12" t="s">
        <v>42</v>
      </c>
      <c r="Y6" s="12" t="s">
        <v>43</v>
      </c>
      <c r="Z6" s="13" t="s">
        <v>47</v>
      </c>
    </row>
    <row r="7" spans="1:26" ht="19.899999999999999" customHeight="1">
      <c r="A7" s="3" t="s">
        <v>0</v>
      </c>
      <c r="B7" s="1" t="s">
        <v>1</v>
      </c>
      <c r="C7" s="16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4" t="s">
        <v>9</v>
      </c>
      <c r="K7" s="5" t="s">
        <v>10</v>
      </c>
      <c r="L7" s="16" t="s">
        <v>11</v>
      </c>
      <c r="M7" s="16" t="s">
        <v>12</v>
      </c>
      <c r="N7" s="16" t="s">
        <v>13</v>
      </c>
      <c r="O7" s="16" t="s">
        <v>14</v>
      </c>
      <c r="P7" s="16" t="s">
        <v>15</v>
      </c>
      <c r="Q7" s="2"/>
    </row>
    <row r="8" spans="1:26" ht="19.899999999999999" customHeight="1" thickBot="1">
      <c r="A8" s="63" t="s">
        <v>33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5"/>
      <c r="M8" s="18" t="s">
        <v>30</v>
      </c>
      <c r="N8" s="18" t="s">
        <v>31</v>
      </c>
      <c r="O8" s="23" t="s">
        <v>32</v>
      </c>
      <c r="P8" s="52"/>
      <c r="Q8" s="2"/>
    </row>
    <row r="9" spans="1:26" ht="68.25" customHeight="1">
      <c r="A9" s="3" t="s">
        <v>0</v>
      </c>
      <c r="B9" s="39" t="s">
        <v>62</v>
      </c>
      <c r="C9" s="7" t="s">
        <v>20</v>
      </c>
      <c r="D9" s="43">
        <v>80</v>
      </c>
      <c r="E9" s="43">
        <v>10</v>
      </c>
      <c r="F9" s="43">
        <v>15</v>
      </c>
      <c r="G9" s="44">
        <v>100</v>
      </c>
      <c r="H9" s="44">
        <v>0</v>
      </c>
      <c r="I9" s="43">
        <v>8</v>
      </c>
      <c r="J9" s="45">
        <f>SUM(D9:I9)</f>
        <v>213</v>
      </c>
      <c r="K9" s="6"/>
      <c r="L9" s="17"/>
      <c r="M9" s="19"/>
      <c r="N9" s="19"/>
      <c r="O9" s="24"/>
      <c r="P9" s="53"/>
      <c r="Q9" s="2"/>
      <c r="S9" s="10">
        <v>6.55</v>
      </c>
      <c r="T9" s="10">
        <v>5.2</v>
      </c>
      <c r="U9" s="10">
        <v>5.7</v>
      </c>
      <c r="W9" s="14">
        <f t="shared" ref="W9:W27" si="0">S9/(1+L9)</f>
        <v>6.55</v>
      </c>
      <c r="X9" s="14">
        <f t="shared" ref="X9:X27" si="1">T9/(1+L9)</f>
        <v>5.2</v>
      </c>
      <c r="Y9" s="14">
        <f t="shared" ref="Y9:Y27" si="2">U9/(1+L9)</f>
        <v>5.7</v>
      </c>
      <c r="Z9" s="15">
        <f>AVERAGE(W9:Y9)</f>
        <v>5.8166666666666664</v>
      </c>
    </row>
    <row r="10" spans="1:26" ht="73.5" customHeight="1">
      <c r="A10" s="3" t="s">
        <v>1</v>
      </c>
      <c r="B10" s="39" t="s">
        <v>85</v>
      </c>
      <c r="C10" s="7" t="s">
        <v>20</v>
      </c>
      <c r="D10" s="43">
        <v>40</v>
      </c>
      <c r="E10" s="43">
        <v>10</v>
      </c>
      <c r="F10" s="43">
        <v>48</v>
      </c>
      <c r="G10" s="44">
        <v>70</v>
      </c>
      <c r="H10" s="44">
        <v>0</v>
      </c>
      <c r="I10" s="43">
        <v>10</v>
      </c>
      <c r="J10" s="45">
        <f t="shared" ref="J10:J27" si="3">SUM(D10:I10)</f>
        <v>178</v>
      </c>
      <c r="K10" s="6"/>
      <c r="L10" s="17"/>
      <c r="M10" s="19"/>
      <c r="N10" s="19"/>
      <c r="O10" s="24"/>
      <c r="P10" s="54"/>
      <c r="Q10" s="2"/>
      <c r="S10" s="10">
        <v>24.99</v>
      </c>
      <c r="T10" s="10">
        <v>24.95</v>
      </c>
      <c r="U10" s="10">
        <v>22.14</v>
      </c>
      <c r="W10" s="14">
        <f t="shared" si="0"/>
        <v>24.99</v>
      </c>
      <c r="X10" s="14">
        <f t="shared" si="1"/>
        <v>24.95</v>
      </c>
      <c r="Y10" s="14">
        <f t="shared" si="2"/>
        <v>22.14</v>
      </c>
      <c r="Z10" s="15">
        <f t="shared" ref="Z10:Z27" si="4">AVERAGE(W10:Y10)</f>
        <v>24.026666666666667</v>
      </c>
    </row>
    <row r="11" spans="1:26" ht="60" customHeight="1">
      <c r="A11" s="3" t="s">
        <v>2</v>
      </c>
      <c r="B11" s="39" t="s">
        <v>63</v>
      </c>
      <c r="C11" s="7" t="s">
        <v>18</v>
      </c>
      <c r="D11" s="43">
        <v>6</v>
      </c>
      <c r="E11" s="43">
        <v>5</v>
      </c>
      <c r="F11" s="43">
        <v>0</v>
      </c>
      <c r="G11" s="44">
        <v>0</v>
      </c>
      <c r="H11" s="44">
        <v>0</v>
      </c>
      <c r="I11" s="43">
        <v>0</v>
      </c>
      <c r="J11" s="45">
        <f t="shared" si="3"/>
        <v>11</v>
      </c>
      <c r="K11" s="6"/>
      <c r="L11" s="17"/>
      <c r="M11" s="19"/>
      <c r="N11" s="19"/>
      <c r="O11" s="24"/>
      <c r="P11" s="54"/>
      <c r="Q11" s="2"/>
      <c r="S11" s="10">
        <v>4.9000000000000004</v>
      </c>
      <c r="T11" s="10">
        <v>6.19</v>
      </c>
      <c r="U11" s="10">
        <v>6.22</v>
      </c>
      <c r="W11" s="14">
        <f t="shared" si="0"/>
        <v>4.9000000000000004</v>
      </c>
      <c r="X11" s="14">
        <f t="shared" si="1"/>
        <v>6.19</v>
      </c>
      <c r="Y11" s="14">
        <f t="shared" si="2"/>
        <v>6.22</v>
      </c>
      <c r="Z11" s="15">
        <f t="shared" si="4"/>
        <v>5.77</v>
      </c>
    </row>
    <row r="12" spans="1:26" ht="69.75" customHeight="1">
      <c r="A12" s="3" t="s">
        <v>3</v>
      </c>
      <c r="B12" s="39" t="s">
        <v>64</v>
      </c>
      <c r="C12" s="7" t="s">
        <v>20</v>
      </c>
      <c r="D12" s="43">
        <v>70</v>
      </c>
      <c r="E12" s="43">
        <v>35</v>
      </c>
      <c r="F12" s="43">
        <v>48</v>
      </c>
      <c r="G12" s="44">
        <v>80</v>
      </c>
      <c r="H12" s="44">
        <v>0</v>
      </c>
      <c r="I12" s="43">
        <v>10</v>
      </c>
      <c r="J12" s="45">
        <f t="shared" si="3"/>
        <v>243</v>
      </c>
      <c r="K12" s="6"/>
      <c r="L12" s="17"/>
      <c r="M12" s="19"/>
      <c r="N12" s="19"/>
      <c r="O12" s="24"/>
      <c r="P12" s="54"/>
      <c r="Q12" s="2"/>
      <c r="S12" s="10">
        <v>5.25</v>
      </c>
      <c r="T12" s="10">
        <v>4.99</v>
      </c>
      <c r="U12" s="10">
        <v>4.91</v>
      </c>
      <c r="W12" s="14">
        <f t="shared" si="0"/>
        <v>5.25</v>
      </c>
      <c r="X12" s="14">
        <f t="shared" si="1"/>
        <v>4.99</v>
      </c>
      <c r="Y12" s="14">
        <f t="shared" si="2"/>
        <v>4.91</v>
      </c>
      <c r="Z12" s="15">
        <f t="shared" si="4"/>
        <v>5.05</v>
      </c>
    </row>
    <row r="13" spans="1:26" ht="69.75" customHeight="1">
      <c r="A13" s="3" t="s">
        <v>4</v>
      </c>
      <c r="B13" s="39" t="s">
        <v>65</v>
      </c>
      <c r="C13" s="7" t="s">
        <v>18</v>
      </c>
      <c r="D13" s="43">
        <v>100</v>
      </c>
      <c r="E13" s="43">
        <v>50</v>
      </c>
      <c r="F13" s="43">
        <v>80</v>
      </c>
      <c r="G13" s="44">
        <v>90</v>
      </c>
      <c r="H13" s="44">
        <v>0</v>
      </c>
      <c r="I13" s="43">
        <v>0</v>
      </c>
      <c r="J13" s="45">
        <f t="shared" si="3"/>
        <v>320</v>
      </c>
      <c r="K13" s="6"/>
      <c r="L13" s="17"/>
      <c r="M13" s="19"/>
      <c r="N13" s="19"/>
      <c r="O13" s="24"/>
      <c r="P13" s="54"/>
      <c r="Q13" s="2"/>
      <c r="S13" s="10">
        <v>2.4900000000000002</v>
      </c>
      <c r="T13" s="10">
        <v>2.35</v>
      </c>
      <c r="U13" s="10">
        <v>3.9</v>
      </c>
      <c r="W13" s="14">
        <f t="shared" si="0"/>
        <v>2.4900000000000002</v>
      </c>
      <c r="X13" s="14">
        <f t="shared" si="1"/>
        <v>2.35</v>
      </c>
      <c r="Y13" s="14">
        <f t="shared" si="2"/>
        <v>3.9</v>
      </c>
      <c r="Z13" s="15">
        <f t="shared" si="4"/>
        <v>2.9133333333333336</v>
      </c>
    </row>
    <row r="14" spans="1:26" ht="36" customHeight="1">
      <c r="A14" s="3" t="s">
        <v>5</v>
      </c>
      <c r="B14" s="39" t="s">
        <v>66</v>
      </c>
      <c r="C14" s="7" t="s">
        <v>20</v>
      </c>
      <c r="D14" s="43">
        <v>70</v>
      </c>
      <c r="E14" s="43">
        <v>40</v>
      </c>
      <c r="F14" s="43">
        <v>48</v>
      </c>
      <c r="G14" s="44">
        <v>50</v>
      </c>
      <c r="H14" s="44">
        <v>0</v>
      </c>
      <c r="I14" s="43">
        <v>8</v>
      </c>
      <c r="J14" s="45">
        <f t="shared" si="3"/>
        <v>216</v>
      </c>
      <c r="K14" s="6"/>
      <c r="L14" s="17"/>
      <c r="M14" s="19"/>
      <c r="N14" s="19"/>
      <c r="O14" s="24"/>
      <c r="P14" s="54"/>
      <c r="Q14" s="2"/>
      <c r="S14" s="10">
        <v>5.9</v>
      </c>
      <c r="T14" s="10">
        <v>5.59</v>
      </c>
      <c r="U14" s="10">
        <v>5.29</v>
      </c>
      <c r="W14" s="14">
        <f t="shared" si="0"/>
        <v>5.9</v>
      </c>
      <c r="X14" s="14">
        <f t="shared" si="1"/>
        <v>5.59</v>
      </c>
      <c r="Y14" s="14">
        <f t="shared" si="2"/>
        <v>5.29</v>
      </c>
      <c r="Z14" s="15">
        <f t="shared" si="4"/>
        <v>5.5933333333333337</v>
      </c>
    </row>
    <row r="15" spans="1:26" ht="28.15" customHeight="1">
      <c r="A15" s="3" t="s">
        <v>6</v>
      </c>
      <c r="B15" s="39" t="s">
        <v>67</v>
      </c>
      <c r="C15" s="7" t="s">
        <v>18</v>
      </c>
      <c r="D15" s="43">
        <v>20</v>
      </c>
      <c r="E15" s="43">
        <v>0</v>
      </c>
      <c r="F15" s="43">
        <v>5</v>
      </c>
      <c r="G15" s="44">
        <v>90</v>
      </c>
      <c r="H15" s="44">
        <v>0</v>
      </c>
      <c r="I15" s="43">
        <v>0</v>
      </c>
      <c r="J15" s="45">
        <f t="shared" si="3"/>
        <v>115</v>
      </c>
      <c r="K15" s="6"/>
      <c r="L15" s="17"/>
      <c r="M15" s="19"/>
      <c r="N15" s="19"/>
      <c r="O15" s="24"/>
      <c r="P15" s="54"/>
      <c r="Q15" s="2"/>
      <c r="S15" s="10">
        <v>5.45</v>
      </c>
      <c r="T15" s="10">
        <v>4.54</v>
      </c>
      <c r="U15" s="10">
        <v>2.93</v>
      </c>
      <c r="W15" s="14">
        <f t="shared" si="0"/>
        <v>5.45</v>
      </c>
      <c r="X15" s="14">
        <f t="shared" si="1"/>
        <v>4.54</v>
      </c>
      <c r="Y15" s="14">
        <f t="shared" si="2"/>
        <v>2.93</v>
      </c>
      <c r="Z15" s="15">
        <f t="shared" si="4"/>
        <v>4.3066666666666666</v>
      </c>
    </row>
    <row r="16" spans="1:26" ht="25.5" customHeight="1">
      <c r="A16" s="3" t="s">
        <v>7</v>
      </c>
      <c r="B16" s="39" t="s">
        <v>22</v>
      </c>
      <c r="C16" s="7" t="s">
        <v>18</v>
      </c>
      <c r="D16" s="43">
        <v>20</v>
      </c>
      <c r="E16" s="43">
        <v>15</v>
      </c>
      <c r="F16" s="43">
        <v>5</v>
      </c>
      <c r="G16" s="44">
        <v>60</v>
      </c>
      <c r="H16" s="44">
        <v>0</v>
      </c>
      <c r="I16" s="43">
        <v>0</v>
      </c>
      <c r="J16" s="45">
        <f t="shared" si="3"/>
        <v>100</v>
      </c>
      <c r="K16" s="6"/>
      <c r="L16" s="17"/>
      <c r="M16" s="19"/>
      <c r="N16" s="19"/>
      <c r="O16" s="24"/>
      <c r="P16" s="54"/>
      <c r="Q16" s="2"/>
      <c r="S16" s="10">
        <v>5.34</v>
      </c>
      <c r="T16" s="10">
        <v>6.98</v>
      </c>
      <c r="U16" s="10">
        <v>8.93</v>
      </c>
      <c r="W16" s="14">
        <f t="shared" si="0"/>
        <v>5.34</v>
      </c>
      <c r="X16" s="14">
        <f t="shared" si="1"/>
        <v>6.98</v>
      </c>
      <c r="Y16" s="14">
        <f t="shared" si="2"/>
        <v>8.93</v>
      </c>
      <c r="Z16" s="15">
        <f t="shared" si="4"/>
        <v>7.083333333333333</v>
      </c>
    </row>
    <row r="17" spans="1:26" ht="32.450000000000003" customHeight="1">
      <c r="A17" s="3" t="s">
        <v>8</v>
      </c>
      <c r="B17" s="39" t="s">
        <v>68</v>
      </c>
      <c r="C17" s="7" t="s">
        <v>20</v>
      </c>
      <c r="D17" s="43">
        <v>20</v>
      </c>
      <c r="E17" s="43">
        <v>15</v>
      </c>
      <c r="F17" s="43">
        <v>20</v>
      </c>
      <c r="G17" s="44">
        <v>70</v>
      </c>
      <c r="H17" s="44">
        <v>0</v>
      </c>
      <c r="I17" s="43">
        <v>4</v>
      </c>
      <c r="J17" s="45">
        <f t="shared" si="3"/>
        <v>129</v>
      </c>
      <c r="K17" s="6"/>
      <c r="L17" s="17"/>
      <c r="M17" s="19"/>
      <c r="N17" s="19"/>
      <c r="O17" s="24"/>
      <c r="P17" s="54"/>
      <c r="Q17" s="2"/>
      <c r="S17" s="10">
        <v>10.99</v>
      </c>
      <c r="T17" s="10">
        <v>14.99</v>
      </c>
      <c r="U17" s="10">
        <v>11.27</v>
      </c>
      <c r="W17" s="14">
        <f t="shared" si="0"/>
        <v>10.99</v>
      </c>
      <c r="X17" s="14">
        <f t="shared" si="1"/>
        <v>14.99</v>
      </c>
      <c r="Y17" s="14">
        <f t="shared" si="2"/>
        <v>11.27</v>
      </c>
      <c r="Z17" s="15">
        <f t="shared" si="4"/>
        <v>12.416666666666666</v>
      </c>
    </row>
    <row r="18" spans="1:26" ht="53.25" customHeight="1">
      <c r="A18" s="3" t="s">
        <v>9</v>
      </c>
      <c r="B18" s="39" t="s">
        <v>79</v>
      </c>
      <c r="C18" s="7" t="s">
        <v>20</v>
      </c>
      <c r="D18" s="43">
        <v>120</v>
      </c>
      <c r="E18" s="43">
        <v>40</v>
      </c>
      <c r="F18" s="43">
        <v>35</v>
      </c>
      <c r="G18" s="44">
        <v>100</v>
      </c>
      <c r="H18" s="44">
        <v>0</v>
      </c>
      <c r="I18" s="43">
        <v>2</v>
      </c>
      <c r="J18" s="45">
        <f t="shared" si="3"/>
        <v>297</v>
      </c>
      <c r="K18" s="6"/>
      <c r="L18" s="17"/>
      <c r="M18" s="19"/>
      <c r="N18" s="19"/>
      <c r="O18" s="24"/>
      <c r="P18" s="54"/>
      <c r="Q18" s="2"/>
      <c r="S18" s="10">
        <v>5.13</v>
      </c>
      <c r="T18" s="10">
        <v>7.99</v>
      </c>
      <c r="U18" s="10">
        <v>5.69</v>
      </c>
      <c r="W18" s="14">
        <f t="shared" si="0"/>
        <v>5.13</v>
      </c>
      <c r="X18" s="14">
        <f t="shared" si="1"/>
        <v>7.99</v>
      </c>
      <c r="Y18" s="14">
        <f t="shared" si="2"/>
        <v>5.69</v>
      </c>
      <c r="Z18" s="15">
        <f t="shared" si="4"/>
        <v>6.2700000000000005</v>
      </c>
    </row>
    <row r="19" spans="1:26" ht="54" customHeight="1">
      <c r="A19" s="3" t="s">
        <v>10</v>
      </c>
      <c r="B19" s="39" t="s">
        <v>69</v>
      </c>
      <c r="C19" s="7" t="s">
        <v>18</v>
      </c>
      <c r="D19" s="43">
        <v>0</v>
      </c>
      <c r="E19" s="43">
        <v>0</v>
      </c>
      <c r="F19" s="43">
        <v>0</v>
      </c>
      <c r="G19" s="44">
        <v>0</v>
      </c>
      <c r="H19" s="44">
        <v>10</v>
      </c>
      <c r="I19" s="43">
        <v>0</v>
      </c>
      <c r="J19" s="45">
        <f t="shared" si="3"/>
        <v>10</v>
      </c>
      <c r="K19" s="6"/>
      <c r="L19" s="17"/>
      <c r="M19" s="19"/>
      <c r="N19" s="19"/>
      <c r="O19" s="24"/>
      <c r="P19" s="54"/>
      <c r="Q19" s="2"/>
      <c r="S19" s="10">
        <v>28.84</v>
      </c>
      <c r="T19" s="10">
        <v>33.299999999999997</v>
      </c>
      <c r="U19" s="10">
        <v>28.99</v>
      </c>
      <c r="W19" s="14">
        <f t="shared" si="0"/>
        <v>28.84</v>
      </c>
      <c r="X19" s="14">
        <f t="shared" si="1"/>
        <v>33.299999999999997</v>
      </c>
      <c r="Y19" s="14">
        <f t="shared" si="2"/>
        <v>28.99</v>
      </c>
      <c r="Z19" s="15">
        <f t="shared" si="4"/>
        <v>30.376666666666665</v>
      </c>
    </row>
    <row r="20" spans="1:26" ht="30" customHeight="1">
      <c r="A20" s="3" t="s">
        <v>11</v>
      </c>
      <c r="B20" s="39" t="s">
        <v>70</v>
      </c>
      <c r="C20" s="7" t="s">
        <v>34</v>
      </c>
      <c r="D20" s="43">
        <v>50</v>
      </c>
      <c r="E20" s="43">
        <v>30</v>
      </c>
      <c r="F20" s="43">
        <v>25</v>
      </c>
      <c r="G20" s="44">
        <v>100</v>
      </c>
      <c r="H20" s="44">
        <v>0</v>
      </c>
      <c r="I20" s="43">
        <v>0</v>
      </c>
      <c r="J20" s="45">
        <f t="shared" si="3"/>
        <v>205</v>
      </c>
      <c r="K20" s="6"/>
      <c r="L20" s="17"/>
      <c r="M20" s="19"/>
      <c r="N20" s="19"/>
      <c r="O20" s="24"/>
      <c r="P20" s="54"/>
      <c r="Q20" s="2"/>
      <c r="S20" s="10">
        <v>9.9</v>
      </c>
      <c r="T20" s="10">
        <v>8.4499999999999993</v>
      </c>
      <c r="U20" s="10">
        <v>10.06</v>
      </c>
      <c r="W20" s="14">
        <f t="shared" si="0"/>
        <v>9.9</v>
      </c>
      <c r="X20" s="14">
        <f t="shared" si="1"/>
        <v>8.4499999999999993</v>
      </c>
      <c r="Y20" s="14">
        <f t="shared" si="2"/>
        <v>10.06</v>
      </c>
      <c r="Z20" s="15">
        <f t="shared" si="4"/>
        <v>9.4700000000000006</v>
      </c>
    </row>
    <row r="21" spans="1:26" ht="31.9" customHeight="1">
      <c r="A21" s="3" t="s">
        <v>12</v>
      </c>
      <c r="B21" s="39" t="s">
        <v>71</v>
      </c>
      <c r="C21" s="7" t="s">
        <v>18</v>
      </c>
      <c r="D21" s="43">
        <v>15</v>
      </c>
      <c r="E21" s="43">
        <v>15</v>
      </c>
      <c r="F21" s="43">
        <v>20</v>
      </c>
      <c r="G21" s="44">
        <v>30</v>
      </c>
      <c r="H21" s="44">
        <v>0</v>
      </c>
      <c r="I21" s="43">
        <v>0</v>
      </c>
      <c r="J21" s="45">
        <f t="shared" si="3"/>
        <v>80</v>
      </c>
      <c r="K21" s="6"/>
      <c r="L21" s="17"/>
      <c r="M21" s="19"/>
      <c r="N21" s="19"/>
      <c r="O21" s="24"/>
      <c r="P21" s="54"/>
      <c r="Q21" s="2"/>
      <c r="S21" s="10">
        <v>3.23</v>
      </c>
      <c r="T21" s="10">
        <v>2.41</v>
      </c>
      <c r="U21" s="10">
        <v>3.99</v>
      </c>
      <c r="W21" s="14">
        <f t="shared" si="0"/>
        <v>3.23</v>
      </c>
      <c r="X21" s="14">
        <f t="shared" si="1"/>
        <v>2.41</v>
      </c>
      <c r="Y21" s="14">
        <f t="shared" si="2"/>
        <v>3.99</v>
      </c>
      <c r="Z21" s="15">
        <f t="shared" si="4"/>
        <v>3.2100000000000004</v>
      </c>
    </row>
    <row r="22" spans="1:26" ht="87.75" customHeight="1">
      <c r="A22" s="3" t="s">
        <v>13</v>
      </c>
      <c r="B22" s="40" t="s">
        <v>76</v>
      </c>
      <c r="C22" s="8" t="s">
        <v>18</v>
      </c>
      <c r="D22" s="46">
        <v>1500</v>
      </c>
      <c r="E22" s="43">
        <v>60</v>
      </c>
      <c r="F22" s="43">
        <v>60</v>
      </c>
      <c r="G22" s="44">
        <v>190</v>
      </c>
      <c r="H22" s="44">
        <v>0</v>
      </c>
      <c r="I22" s="43">
        <v>15</v>
      </c>
      <c r="J22" s="45">
        <f t="shared" si="3"/>
        <v>1825</v>
      </c>
      <c r="K22" s="6"/>
      <c r="L22" s="17"/>
      <c r="M22" s="19"/>
      <c r="N22" s="19"/>
      <c r="O22" s="24"/>
      <c r="P22" s="54"/>
      <c r="Q22" s="2"/>
      <c r="S22" s="10">
        <v>3.19</v>
      </c>
      <c r="T22" s="10">
        <v>3.9</v>
      </c>
      <c r="U22" s="10">
        <v>3.99</v>
      </c>
      <c r="W22" s="14">
        <f t="shared" si="0"/>
        <v>3.19</v>
      </c>
      <c r="X22" s="14">
        <f t="shared" si="1"/>
        <v>3.9</v>
      </c>
      <c r="Y22" s="14">
        <f t="shared" si="2"/>
        <v>3.99</v>
      </c>
      <c r="Z22" s="15">
        <f t="shared" si="4"/>
        <v>3.6933333333333334</v>
      </c>
    </row>
    <row r="23" spans="1:26" ht="131.25" customHeight="1">
      <c r="A23" s="3" t="s">
        <v>14</v>
      </c>
      <c r="B23" s="41" t="s">
        <v>72</v>
      </c>
      <c r="C23" s="7" t="s">
        <v>20</v>
      </c>
      <c r="D23" s="43">
        <v>30</v>
      </c>
      <c r="E23" s="43">
        <v>12</v>
      </c>
      <c r="F23" s="43">
        <v>12</v>
      </c>
      <c r="G23" s="44">
        <v>50</v>
      </c>
      <c r="H23" s="44">
        <v>0</v>
      </c>
      <c r="I23" s="43">
        <v>6</v>
      </c>
      <c r="J23" s="45">
        <f t="shared" si="3"/>
        <v>110</v>
      </c>
      <c r="K23" s="6"/>
      <c r="L23" s="17"/>
      <c r="M23" s="19"/>
      <c r="N23" s="19"/>
      <c r="O23" s="24"/>
      <c r="P23" s="54"/>
      <c r="Q23" s="2"/>
      <c r="S23" s="10">
        <v>30.02</v>
      </c>
      <c r="T23" s="10">
        <v>37.86</v>
      </c>
      <c r="U23" s="10">
        <v>30.14</v>
      </c>
      <c r="W23" s="14">
        <f t="shared" si="0"/>
        <v>30.02</v>
      </c>
      <c r="X23" s="14">
        <f t="shared" si="1"/>
        <v>37.86</v>
      </c>
      <c r="Y23" s="14">
        <f t="shared" si="2"/>
        <v>30.14</v>
      </c>
      <c r="Z23" s="15">
        <f t="shared" si="4"/>
        <v>32.673333333333332</v>
      </c>
    </row>
    <row r="24" spans="1:26" ht="147.75" customHeight="1">
      <c r="A24" s="3" t="s">
        <v>15</v>
      </c>
      <c r="B24" s="39" t="s">
        <v>77</v>
      </c>
      <c r="C24" s="7" t="s">
        <v>20</v>
      </c>
      <c r="D24" s="43">
        <v>30</v>
      </c>
      <c r="E24" s="43">
        <v>12</v>
      </c>
      <c r="F24" s="43">
        <v>12</v>
      </c>
      <c r="G24" s="44">
        <v>50</v>
      </c>
      <c r="H24" s="44">
        <v>0</v>
      </c>
      <c r="I24" s="43">
        <v>6</v>
      </c>
      <c r="J24" s="45">
        <f t="shared" si="3"/>
        <v>110</v>
      </c>
      <c r="K24" s="6"/>
      <c r="L24" s="17"/>
      <c r="M24" s="19"/>
      <c r="N24" s="19"/>
      <c r="O24" s="24"/>
      <c r="P24" s="54"/>
      <c r="Q24" s="2"/>
      <c r="S24" s="10">
        <v>29.99</v>
      </c>
      <c r="T24" s="10">
        <v>28.49</v>
      </c>
      <c r="U24" s="10">
        <v>26.29</v>
      </c>
      <c r="W24" s="14">
        <f t="shared" si="0"/>
        <v>29.99</v>
      </c>
      <c r="X24" s="14">
        <f t="shared" si="1"/>
        <v>28.49</v>
      </c>
      <c r="Y24" s="14">
        <f t="shared" si="2"/>
        <v>26.29</v>
      </c>
      <c r="Z24" s="15">
        <f t="shared" si="4"/>
        <v>28.256666666666664</v>
      </c>
    </row>
    <row r="25" spans="1:26" ht="67.5" customHeight="1">
      <c r="A25" s="3" t="s">
        <v>16</v>
      </c>
      <c r="B25" s="39" t="s">
        <v>73</v>
      </c>
      <c r="C25" s="7" t="s">
        <v>20</v>
      </c>
      <c r="D25" s="43">
        <v>10</v>
      </c>
      <c r="E25" s="43">
        <v>4</v>
      </c>
      <c r="F25" s="43">
        <v>4</v>
      </c>
      <c r="G25" s="44">
        <v>8</v>
      </c>
      <c r="H25" s="44">
        <v>0</v>
      </c>
      <c r="I25" s="43">
        <v>8</v>
      </c>
      <c r="J25" s="45">
        <f t="shared" si="3"/>
        <v>34</v>
      </c>
      <c r="K25" s="6"/>
      <c r="L25" s="17"/>
      <c r="M25" s="19"/>
      <c r="N25" s="19"/>
      <c r="O25" s="24"/>
      <c r="P25" s="54"/>
      <c r="Q25" s="2"/>
      <c r="S25" s="10">
        <v>6.49</v>
      </c>
      <c r="T25" s="10">
        <v>6.9</v>
      </c>
      <c r="U25" s="10">
        <v>6.01</v>
      </c>
      <c r="W25" s="14">
        <f t="shared" si="0"/>
        <v>6.49</v>
      </c>
      <c r="X25" s="14">
        <f t="shared" si="1"/>
        <v>6.9</v>
      </c>
      <c r="Y25" s="14">
        <f t="shared" si="2"/>
        <v>6.01</v>
      </c>
      <c r="Z25" s="15">
        <f t="shared" si="4"/>
        <v>6.4666666666666659</v>
      </c>
    </row>
    <row r="26" spans="1:26" ht="79.5" customHeight="1">
      <c r="A26" s="3" t="s">
        <v>17</v>
      </c>
      <c r="B26" s="42" t="s">
        <v>74</v>
      </c>
      <c r="C26" s="7" t="s">
        <v>20</v>
      </c>
      <c r="D26" s="43">
        <v>30</v>
      </c>
      <c r="E26" s="43">
        <v>6</v>
      </c>
      <c r="F26" s="43">
        <v>0</v>
      </c>
      <c r="G26" s="44">
        <v>25</v>
      </c>
      <c r="H26" s="44">
        <v>0</v>
      </c>
      <c r="I26" s="43">
        <v>0</v>
      </c>
      <c r="J26" s="45">
        <f t="shared" si="3"/>
        <v>61</v>
      </c>
      <c r="K26" s="6"/>
      <c r="L26" s="17"/>
      <c r="M26" s="19"/>
      <c r="N26" s="19"/>
      <c r="O26" s="24"/>
      <c r="P26" s="54"/>
      <c r="Q26" s="2"/>
      <c r="S26" s="10">
        <v>13.39</v>
      </c>
      <c r="T26" s="10">
        <v>12.26</v>
      </c>
      <c r="U26" s="10">
        <v>13.67</v>
      </c>
      <c r="W26" s="14">
        <f t="shared" si="0"/>
        <v>13.39</v>
      </c>
      <c r="X26" s="14">
        <f t="shared" si="1"/>
        <v>12.26</v>
      </c>
      <c r="Y26" s="14">
        <f t="shared" si="2"/>
        <v>13.67</v>
      </c>
      <c r="Z26" s="15">
        <f t="shared" si="4"/>
        <v>13.106666666666667</v>
      </c>
    </row>
    <row r="27" spans="1:26" ht="70.150000000000006" customHeight="1" thickBot="1">
      <c r="A27" s="3" t="s">
        <v>44</v>
      </c>
      <c r="B27" s="39" t="s">
        <v>75</v>
      </c>
      <c r="C27" s="7" t="s">
        <v>20</v>
      </c>
      <c r="D27" s="43">
        <v>20</v>
      </c>
      <c r="E27" s="43">
        <v>12</v>
      </c>
      <c r="F27" s="43">
        <v>6</v>
      </c>
      <c r="G27" s="44">
        <v>60</v>
      </c>
      <c r="H27" s="44">
        <v>0</v>
      </c>
      <c r="I27" s="43">
        <v>0</v>
      </c>
      <c r="J27" s="45">
        <f t="shared" si="3"/>
        <v>98</v>
      </c>
      <c r="K27" s="6"/>
      <c r="L27" s="17"/>
      <c r="M27" s="21"/>
      <c r="N27" s="21"/>
      <c r="O27" s="51"/>
      <c r="P27" s="55"/>
      <c r="Q27" s="2"/>
      <c r="S27" s="10">
        <v>29.48</v>
      </c>
      <c r="T27" s="10">
        <v>22.99</v>
      </c>
      <c r="U27" s="10">
        <v>23.9</v>
      </c>
      <c r="W27" s="14">
        <f t="shared" si="0"/>
        <v>29.48</v>
      </c>
      <c r="X27" s="14">
        <f t="shared" si="1"/>
        <v>22.99</v>
      </c>
      <c r="Y27" s="14">
        <f t="shared" si="2"/>
        <v>23.9</v>
      </c>
      <c r="Z27" s="15">
        <f t="shared" si="4"/>
        <v>25.456666666666667</v>
      </c>
    </row>
    <row r="28" spans="1:26" ht="48" customHeight="1" thickBot="1">
      <c r="A28" s="61" t="s">
        <v>45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22"/>
      <c r="N28" s="22"/>
      <c r="O28" s="22"/>
      <c r="P28" s="27"/>
      <c r="Q28" s="2"/>
    </row>
    <row r="29" spans="1:26" ht="14.25" customHeight="1">
      <c r="D29" s="28"/>
      <c r="E29" s="29"/>
      <c r="F29" s="28"/>
      <c r="G29" s="30"/>
      <c r="H29" s="28"/>
      <c r="I29" s="28"/>
    </row>
    <row r="30" spans="1:26" ht="142.5" customHeight="1">
      <c r="B30" s="77" t="s">
        <v>78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25"/>
    </row>
    <row r="32" spans="1:26" ht="15" customHeight="1">
      <c r="B32" s="57" t="s">
        <v>49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2:17">
      <c r="B33" s="47"/>
      <c r="C33" s="26"/>
      <c r="D33" s="47"/>
      <c r="E33" s="47"/>
      <c r="F33" s="47"/>
      <c r="G33" s="47"/>
      <c r="H33" s="47"/>
      <c r="I33" s="47"/>
      <c r="J33" s="47"/>
      <c r="K33" s="47"/>
      <c r="L33" s="48"/>
      <c r="M33" s="48"/>
      <c r="N33" s="48"/>
      <c r="O33" s="48"/>
      <c r="P33" s="48"/>
      <c r="Q33" s="47"/>
    </row>
    <row r="34" spans="2:17">
      <c r="B34" s="58" t="s">
        <v>50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</row>
    <row r="35" spans="2:17">
      <c r="B35" s="49"/>
      <c r="C35" s="49"/>
      <c r="D35" s="50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</row>
    <row r="36" spans="2:17">
      <c r="B36" s="58" t="s">
        <v>51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</row>
    <row r="37" spans="2:17">
      <c r="B37" s="49"/>
      <c r="C37" s="49"/>
      <c r="D37" s="50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</row>
    <row r="38" spans="2:17">
      <c r="B38" s="58" t="s">
        <v>52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</row>
    <row r="39" spans="2:17">
      <c r="B39" s="49"/>
      <c r="C39" s="49"/>
      <c r="D39" s="50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  <row r="40" spans="2:17">
      <c r="B40" s="58" t="s">
        <v>53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2:17">
      <c r="B41" s="49"/>
      <c r="C41" s="49"/>
      <c r="D41" s="50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</row>
    <row r="42" spans="2:17">
      <c r="B42" s="58" t="s">
        <v>54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</row>
    <row r="43" spans="2:17">
      <c r="B43" s="47"/>
      <c r="C43" s="26"/>
      <c r="D43" s="47"/>
      <c r="E43" s="47"/>
      <c r="F43" s="47"/>
      <c r="G43" s="47"/>
      <c r="H43" s="47"/>
      <c r="I43" s="47"/>
      <c r="J43" s="47"/>
      <c r="K43" s="47"/>
      <c r="L43" s="48"/>
      <c r="M43" s="48"/>
      <c r="N43" s="48"/>
      <c r="O43" s="48"/>
      <c r="P43" s="48"/>
      <c r="Q43" s="47"/>
    </row>
    <row r="44" spans="2:17">
      <c r="B44" s="47"/>
      <c r="C44" s="47"/>
      <c r="D44" s="47"/>
      <c r="E44" s="47"/>
      <c r="F44" s="47"/>
      <c r="G44" s="47"/>
      <c r="H44" s="47"/>
      <c r="I44" s="47"/>
      <c r="J44" s="47"/>
      <c r="K44" s="79" t="s">
        <v>55</v>
      </c>
      <c r="L44" s="79"/>
      <c r="M44" s="79"/>
      <c r="N44" s="79"/>
      <c r="O44" s="79"/>
      <c r="P44" s="79"/>
      <c r="Q44" s="47"/>
    </row>
    <row r="45" spans="2:17">
      <c r="B45" s="47"/>
      <c r="C45" s="47"/>
      <c r="D45" s="47"/>
      <c r="E45" s="47"/>
      <c r="F45" s="47"/>
      <c r="G45" s="47"/>
      <c r="H45" s="47"/>
      <c r="I45" s="47"/>
      <c r="J45" s="47"/>
      <c r="K45" s="78" t="s">
        <v>57</v>
      </c>
      <c r="L45" s="78"/>
      <c r="M45" s="78"/>
      <c r="N45" s="78"/>
      <c r="O45" s="78"/>
      <c r="P45" s="78"/>
      <c r="Q45" s="47"/>
    </row>
    <row r="46" spans="2:17">
      <c r="B46" s="48" t="s">
        <v>58</v>
      </c>
      <c r="C46" s="47"/>
      <c r="D46" s="47"/>
      <c r="E46" s="47"/>
      <c r="F46" s="47"/>
      <c r="G46" s="47"/>
      <c r="H46" s="47"/>
      <c r="I46" s="47"/>
      <c r="J46" s="47"/>
      <c r="K46" s="78"/>
      <c r="L46" s="78"/>
      <c r="M46" s="78"/>
      <c r="N46" s="78"/>
      <c r="O46" s="78"/>
      <c r="P46" s="78"/>
      <c r="Q46" s="47"/>
    </row>
    <row r="47" spans="2:17">
      <c r="B47" s="48" t="s">
        <v>56</v>
      </c>
      <c r="C47" s="26"/>
      <c r="D47" s="47"/>
      <c r="E47" s="47"/>
      <c r="F47" s="47"/>
      <c r="G47" s="47"/>
      <c r="H47" s="47"/>
      <c r="I47" s="47"/>
      <c r="J47" s="47"/>
      <c r="K47" s="78"/>
      <c r="L47" s="78"/>
      <c r="M47" s="78"/>
      <c r="N47" s="78"/>
      <c r="O47" s="78"/>
      <c r="P47" s="78"/>
      <c r="Q47" s="47"/>
    </row>
    <row r="48" spans="2:17">
      <c r="B48" s="47"/>
      <c r="C48" s="26"/>
      <c r="D48" s="47"/>
      <c r="E48" s="47"/>
      <c r="F48" s="47"/>
      <c r="G48" s="47"/>
      <c r="H48" s="47"/>
      <c r="I48" s="47"/>
      <c r="J48" s="47"/>
      <c r="K48" s="78"/>
      <c r="L48" s="78"/>
      <c r="M48" s="78"/>
      <c r="N48" s="78"/>
      <c r="O48" s="78"/>
      <c r="P48" s="78"/>
      <c r="Q48" s="47"/>
    </row>
    <row r="49" spans="2:17">
      <c r="B49" s="47"/>
      <c r="C49" s="26"/>
      <c r="D49" s="47"/>
      <c r="E49" s="47"/>
      <c r="F49" s="47"/>
      <c r="G49" s="47"/>
      <c r="H49" s="47"/>
      <c r="I49" s="47"/>
      <c r="J49" s="47"/>
      <c r="K49" s="78"/>
      <c r="L49" s="78"/>
      <c r="M49" s="78"/>
      <c r="N49" s="78"/>
      <c r="O49" s="78"/>
      <c r="P49" s="78"/>
      <c r="Q49" s="47"/>
    </row>
  </sheetData>
  <mergeCells count="17">
    <mergeCell ref="B38:Q38"/>
    <mergeCell ref="B40:Q40"/>
    <mergeCell ref="B42:Q42"/>
    <mergeCell ref="K45:P49"/>
    <mergeCell ref="K44:P44"/>
    <mergeCell ref="B32:Q32"/>
    <mergeCell ref="B34:Q34"/>
    <mergeCell ref="B36:Q36"/>
    <mergeCell ref="A1:P1"/>
    <mergeCell ref="A28:L28"/>
    <mergeCell ref="A8:L8"/>
    <mergeCell ref="A3:P3"/>
    <mergeCell ref="A4:P4"/>
    <mergeCell ref="A5:P5"/>
    <mergeCell ref="A2:B2"/>
    <mergeCell ref="C2:P2"/>
    <mergeCell ref="B30:P30"/>
  </mergeCells>
  <pageMargins left="0.31496062992125984" right="0.19685039370078741" top="0.35433070866141736" bottom="0.15748031496062992" header="0.15748031496062992" footer="0.19685039370078741"/>
  <pageSetup paperSize="9" scale="40" orientation="portrait" r:id="rId1"/>
  <headerFooter>
    <oddFooter>Strona &amp;P z &amp;N</oddFooter>
  </headerFooter>
  <rowBreaks count="2" manualBreakCount="2">
    <brk id="15" max="14" man="1"/>
    <brk id="2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 nr 2</vt:lpstr>
      <vt:lpstr>'zał nr 2'!Obszar_wydruku</vt:lpstr>
      <vt:lpstr>'zał nr 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2020-12-31T11:14:26Z</dcterms:modified>
</cp:coreProperties>
</file>